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0490" windowHeight="775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" i="1" l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O36" i="1"/>
  <c r="C36" i="1"/>
  <c r="P36" i="1"/>
  <c r="Q36" i="1"/>
  <c r="J36" i="1"/>
  <c r="D36" i="1"/>
  <c r="H36" i="1"/>
  <c r="M36" i="1"/>
  <c r="S36" i="1"/>
  <c r="S38" i="1" s="1"/>
  <c r="R36" i="1"/>
  <c r="L36" i="1"/>
  <c r="I36" i="1"/>
  <c r="E36" i="1"/>
  <c r="K36" i="1"/>
  <c r="B36" i="1"/>
  <c r="F36" i="1"/>
  <c r="N36" i="1"/>
  <c r="G36" i="1"/>
  <c r="N20" i="1"/>
  <c r="F20" i="1"/>
  <c r="F38" i="1" s="1"/>
  <c r="B20" i="1"/>
  <c r="K20" i="1"/>
  <c r="K38" i="1" s="1"/>
  <c r="O20" i="1"/>
  <c r="E20" i="1"/>
  <c r="I20" i="1"/>
  <c r="I38" i="1" s="1"/>
  <c r="L20" i="1"/>
  <c r="R20" i="1"/>
  <c r="R38" i="1" s="1"/>
  <c r="S20" i="1"/>
  <c r="M20" i="1"/>
  <c r="M38" i="1" s="1"/>
  <c r="H20" i="1"/>
  <c r="D20" i="1"/>
  <c r="J20" i="1"/>
  <c r="Q20" i="1"/>
  <c r="Q38" i="1" s="1"/>
  <c r="P20" i="1"/>
  <c r="C20" i="1"/>
  <c r="C38" i="1" s="1"/>
  <c r="G20" i="1"/>
  <c r="B38" i="1" l="1"/>
  <c r="G38" i="1"/>
  <c r="E38" i="1"/>
  <c r="J38" i="1"/>
  <c r="T20" i="1"/>
  <c r="O38" i="1"/>
  <c r="N38" i="1"/>
  <c r="P38" i="1"/>
  <c r="H38" i="1"/>
  <c r="L38" i="1"/>
  <c r="T36" i="1"/>
  <c r="D38" i="1"/>
  <c r="T38" i="1" l="1"/>
</calcChain>
</file>

<file path=xl/sharedStrings.xml><?xml version="1.0" encoding="utf-8"?>
<sst xmlns="http://schemas.openxmlformats.org/spreadsheetml/2006/main" count="57" uniqueCount="57">
  <si>
    <t>TRENTO</t>
  </si>
  <si>
    <t xml:space="preserve">TORINO </t>
  </si>
  <si>
    <t>MILANO</t>
  </si>
  <si>
    <t>GENOVA</t>
  </si>
  <si>
    <t>FIRENZE</t>
  </si>
  <si>
    <t>BOLOGNA</t>
  </si>
  <si>
    <t>VENEZIA</t>
  </si>
  <si>
    <t>TRIESTE</t>
  </si>
  <si>
    <t>PERUGIA</t>
  </si>
  <si>
    <t>ROMA</t>
  </si>
  <si>
    <t>NAPOLI</t>
  </si>
  <si>
    <t>BARI</t>
  </si>
  <si>
    <t>CATANZARO</t>
  </si>
  <si>
    <t>Pane fresco</t>
  </si>
  <si>
    <t>Petto di pollo</t>
  </si>
  <si>
    <t>PALERMO</t>
  </si>
  <si>
    <t>AOSTA</t>
  </si>
  <si>
    <t>CAGLIARI</t>
  </si>
  <si>
    <t>Carne bovina</t>
  </si>
  <si>
    <t xml:space="preserve">Carne suina </t>
  </si>
  <si>
    <t>Limoni</t>
  </si>
  <si>
    <t>Banane</t>
  </si>
  <si>
    <t xml:space="preserve">Mele </t>
  </si>
  <si>
    <t>Lattuga</t>
  </si>
  <si>
    <t>Melanzane</t>
  </si>
  <si>
    <t>Pomodori</t>
  </si>
  <si>
    <t>Zucchine</t>
  </si>
  <si>
    <t>Peperoni</t>
  </si>
  <si>
    <t>Carote</t>
  </si>
  <si>
    <t>Patate</t>
  </si>
  <si>
    <t>Dentista (otturazione)</t>
  </si>
  <si>
    <t xml:space="preserve">Biglietto bus </t>
  </si>
  <si>
    <t>Caffè al bar</t>
  </si>
  <si>
    <t>Cappuccino</t>
  </si>
  <si>
    <t>Taglio capelli uomo</t>
  </si>
  <si>
    <t>Taglio capelli donna</t>
  </si>
  <si>
    <t>Tariffa rifiuti</t>
  </si>
  <si>
    <t>PESCARA</t>
  </si>
  <si>
    <t>Panino al bar</t>
  </si>
  <si>
    <t>Lavatura e stiratura gonna</t>
  </si>
  <si>
    <t>Equilibratura gomme auto e convergenza</t>
  </si>
  <si>
    <t>Lavatura e stiratura abito uomo</t>
  </si>
  <si>
    <t>Salmone fresco</t>
  </si>
  <si>
    <t>Alici fresche</t>
  </si>
  <si>
    <t>ASCOLI PICENO</t>
  </si>
  <si>
    <t>Ginecologo (visita privata)</t>
  </si>
  <si>
    <t>Gasolio alla pompa (con servizio</t>
  </si>
  <si>
    <t>Benzina alla pompa (con servizio)</t>
  </si>
  <si>
    <t>Cozze fresche</t>
  </si>
  <si>
    <t>TOTALE ALIMENTARI</t>
  </si>
  <si>
    <t>TOTALE SERVIZI E BENI</t>
  </si>
  <si>
    <t>TOTALE COMPLESSIVO</t>
  </si>
  <si>
    <t>MEDIA ITALIA</t>
  </si>
  <si>
    <t>Prezzi espressi in euro</t>
  </si>
  <si>
    <t>I listini degli alimentari si intendono al kg</t>
  </si>
  <si>
    <t>La tariffa rifiuti è calcolata su un immobile di 100 mq</t>
  </si>
  <si>
    <t>Fonte: elaborazione Codacons su dati Mise e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</si>
</sst>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_-;\-* #,##0.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43" fontId="0" fillId="0" borderId="6" xfId="1" applyNumberFormat="1" applyFont="1" applyBorder="1" applyAlignment="1">
      <alignment horizontal="right"/>
    </xf>
    <xf numFmtId="43" fontId="0" fillId="0" borderId="7" xfId="1" applyNumberFormat="1" applyFont="1" applyBorder="1" applyAlignment="1">
      <alignment horizontal="right"/>
    </xf>
    <xf numFmtId="43" fontId="0" fillId="0" borderId="9" xfId="1" applyNumberFormat="1" applyFont="1" applyBorder="1" applyAlignment="1">
      <alignment horizontal="right"/>
    </xf>
    <xf numFmtId="43" fontId="0" fillId="0" borderId="10" xfId="1" applyNumberFormat="1" applyFont="1" applyBorder="1" applyAlignment="1">
      <alignment horizontal="right"/>
    </xf>
    <xf numFmtId="43" fontId="0" fillId="0" borderId="12" xfId="1" applyNumberFormat="1" applyFont="1" applyBorder="1" applyAlignment="1">
      <alignment horizontal="right"/>
    </xf>
    <xf numFmtId="43" fontId="0" fillId="0" borderId="13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4" fontId="0" fillId="0" borderId="9" xfId="1" applyNumberFormat="1" applyFont="1" applyBorder="1" applyAlignment="1">
      <alignment horizontal="right"/>
    </xf>
    <xf numFmtId="164" fontId="0" fillId="0" borderId="10" xfId="1" applyNumberFormat="1" applyFont="1" applyBorder="1" applyAlignment="1">
      <alignment horizontal="right"/>
    </xf>
    <xf numFmtId="43" fontId="0" fillId="0" borderId="15" xfId="1" applyNumberFormat="1" applyFont="1" applyBorder="1" applyAlignment="1">
      <alignment horizontal="right"/>
    </xf>
    <xf numFmtId="43" fontId="0" fillId="0" borderId="18" xfId="1" applyNumberFormat="1" applyFont="1" applyBorder="1" applyAlignment="1">
      <alignment horizontal="right"/>
    </xf>
    <xf numFmtId="43" fontId="0" fillId="0" borderId="16" xfId="1" applyNumberFormat="1" applyFont="1" applyBorder="1" applyAlignment="1">
      <alignment horizontal="right"/>
    </xf>
    <xf numFmtId="0" fontId="4" fillId="0" borderId="0" xfId="0" applyFont="1"/>
    <xf numFmtId="0" fontId="0" fillId="0" borderId="19" xfId="0" applyFill="1" applyBorder="1" applyAlignment="1">
      <alignment vertical="center" wrapText="1"/>
    </xf>
    <xf numFmtId="43" fontId="0" fillId="0" borderId="21" xfId="1" applyNumberFormat="1" applyFont="1" applyBorder="1" applyAlignment="1">
      <alignment horizontal="right"/>
    </xf>
    <xf numFmtId="43" fontId="4" fillId="0" borderId="23" xfId="1" applyNumberFormat="1" applyFont="1" applyBorder="1" applyAlignment="1">
      <alignment horizontal="center" vertical="center"/>
    </xf>
    <xf numFmtId="43" fontId="4" fillId="0" borderId="24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3" fontId="0" fillId="0" borderId="0" xfId="1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43" fontId="6" fillId="0" borderId="26" xfId="0" applyNumberFormat="1" applyFont="1" applyFill="1" applyBorder="1" applyAlignment="1">
      <alignment horizontal="center" vertical="center"/>
    </xf>
    <xf numFmtId="43" fontId="6" fillId="0" borderId="25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43" fontId="0" fillId="0" borderId="5" xfId="1" applyNumberFormat="1" applyFont="1" applyBorder="1" applyAlignment="1">
      <alignment horizontal="right"/>
    </xf>
    <xf numFmtId="43" fontId="0" fillId="0" borderId="6" xfId="1" applyFont="1" applyBorder="1" applyAlignment="1">
      <alignment horizontal="right" vertical="top"/>
    </xf>
    <xf numFmtId="43" fontId="0" fillId="0" borderId="8" xfId="1" applyNumberFormat="1" applyFont="1" applyBorder="1" applyAlignment="1">
      <alignment horizontal="right"/>
    </xf>
    <xf numFmtId="43" fontId="0" fillId="0" borderId="9" xfId="1" applyFont="1" applyBorder="1" applyAlignment="1">
      <alignment horizontal="right" vertical="top"/>
    </xf>
    <xf numFmtId="43" fontId="0" fillId="0" borderId="9" xfId="1" applyFont="1" applyBorder="1" applyAlignment="1">
      <alignment horizontal="right"/>
    </xf>
    <xf numFmtId="0" fontId="0" fillId="0" borderId="9" xfId="0" applyBorder="1"/>
    <xf numFmtId="43" fontId="0" fillId="0" borderId="20" xfId="1" applyNumberFormat="1" applyFont="1" applyBorder="1" applyAlignment="1">
      <alignment horizontal="right"/>
    </xf>
    <xf numFmtId="43" fontId="0" fillId="0" borderId="15" xfId="1" applyFont="1" applyBorder="1" applyAlignment="1">
      <alignment horizontal="right"/>
    </xf>
    <xf numFmtId="43" fontId="4" fillId="0" borderId="22" xfId="1" applyNumberFormat="1" applyFont="1" applyBorder="1" applyAlignment="1">
      <alignment horizontal="center" vertical="center"/>
    </xf>
    <xf numFmtId="43" fontId="4" fillId="0" borderId="23" xfId="1" applyFont="1" applyBorder="1" applyAlignment="1">
      <alignment horizontal="center" vertical="center"/>
    </xf>
    <xf numFmtId="43" fontId="0" fillId="0" borderId="17" xfId="1" applyNumberFormat="1" applyFont="1" applyBorder="1" applyAlignment="1">
      <alignment horizontal="right"/>
    </xf>
    <xf numFmtId="43" fontId="0" fillId="0" borderId="14" xfId="1" applyNumberFormat="1" applyFont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11" xfId="1" applyNumberFormat="1" applyFont="1" applyBorder="1" applyAlignment="1">
      <alignment horizontal="right"/>
    </xf>
    <xf numFmtId="43" fontId="0" fillId="0" borderId="12" xfId="1" applyFont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tabSelected="1" topLeftCell="A10" zoomScale="80" zoomScaleNormal="80" workbookViewId="0">
      <selection activeCell="A23" sqref="A23"/>
    </sheetView>
  </sheetViews>
  <sheetFormatPr defaultRowHeight="15" x14ac:dyDescent="0.25"/>
  <cols>
    <col min="1" max="1" width="25.140625" customWidth="1"/>
    <col min="2" max="2" width="11.140625" style="2" bestFit="1" customWidth="1"/>
  </cols>
  <sheetData>
    <row r="1" spans="1:20" ht="26.25" thickBot="1" x14ac:dyDescent="0.3">
      <c r="A1" s="1"/>
      <c r="B1" s="3" t="s">
        <v>2</v>
      </c>
      <c r="C1" s="5" t="s">
        <v>17</v>
      </c>
      <c r="D1" s="3" t="s">
        <v>10</v>
      </c>
      <c r="E1" s="3" t="s">
        <v>5</v>
      </c>
      <c r="F1" s="3" t="s">
        <v>1</v>
      </c>
      <c r="G1" s="3" t="s">
        <v>16</v>
      </c>
      <c r="H1" s="3" t="s">
        <v>9</v>
      </c>
      <c r="I1" s="3" t="s">
        <v>6</v>
      </c>
      <c r="J1" s="3" t="s">
        <v>11</v>
      </c>
      <c r="K1" s="3" t="s">
        <v>3</v>
      </c>
      <c r="L1" s="3" t="s">
        <v>7</v>
      </c>
      <c r="M1" s="3" t="s">
        <v>8</v>
      </c>
      <c r="N1" s="3" t="s">
        <v>0</v>
      </c>
      <c r="O1" s="3" t="s">
        <v>4</v>
      </c>
      <c r="P1" s="5" t="s">
        <v>15</v>
      </c>
      <c r="Q1" s="4" t="s">
        <v>12</v>
      </c>
      <c r="R1" s="3" t="s">
        <v>44</v>
      </c>
      <c r="S1" s="3" t="s">
        <v>37</v>
      </c>
      <c r="T1" s="29" t="s">
        <v>52</v>
      </c>
    </row>
    <row r="2" spans="1:20" ht="15.75" thickBot="1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x14ac:dyDescent="0.25">
      <c r="A3" s="6" t="s">
        <v>13</v>
      </c>
      <c r="B3" s="33">
        <v>4.1399999999999997</v>
      </c>
      <c r="C3" s="10">
        <v>3.03</v>
      </c>
      <c r="D3" s="10">
        <v>1.89</v>
      </c>
      <c r="E3" s="10">
        <v>4.8</v>
      </c>
      <c r="F3" s="10">
        <v>3.12</v>
      </c>
      <c r="G3" s="34">
        <v>3.4</v>
      </c>
      <c r="H3" s="10">
        <v>2.71</v>
      </c>
      <c r="I3" s="10">
        <v>5.09</v>
      </c>
      <c r="J3" s="10">
        <v>3.03</v>
      </c>
      <c r="K3" s="10">
        <v>3.55</v>
      </c>
      <c r="L3" s="10">
        <v>3.59</v>
      </c>
      <c r="M3" s="10">
        <v>2.06</v>
      </c>
      <c r="N3" s="10">
        <v>3.18</v>
      </c>
      <c r="O3" s="10">
        <v>2.35</v>
      </c>
      <c r="P3" s="10">
        <v>3</v>
      </c>
      <c r="Q3" s="10">
        <v>3.1</v>
      </c>
      <c r="R3" s="10">
        <v>2.92</v>
      </c>
      <c r="S3" s="11">
        <v>2.89</v>
      </c>
      <c r="T3" s="30">
        <f t="shared" ref="T3:T19" si="0">+AVERAGE(B3:S3)</f>
        <v>3.213888888888889</v>
      </c>
    </row>
    <row r="4" spans="1:20" x14ac:dyDescent="0.25">
      <c r="A4" s="7" t="s">
        <v>18</v>
      </c>
      <c r="B4" s="35">
        <v>19.579999999999998</v>
      </c>
      <c r="C4" s="12">
        <v>15.14</v>
      </c>
      <c r="D4" s="12">
        <v>13.58</v>
      </c>
      <c r="E4" s="12">
        <v>22.25</v>
      </c>
      <c r="F4" s="12">
        <v>19.170000000000002</v>
      </c>
      <c r="G4" s="36">
        <v>19.79</v>
      </c>
      <c r="H4" s="12">
        <v>17.03</v>
      </c>
      <c r="I4" s="12">
        <v>18.71</v>
      </c>
      <c r="J4" s="12">
        <v>15.41</v>
      </c>
      <c r="K4" s="12">
        <v>18.95</v>
      </c>
      <c r="L4" s="12">
        <v>18.670000000000002</v>
      </c>
      <c r="M4" s="12">
        <v>17.86</v>
      </c>
      <c r="N4" s="12">
        <v>20.55</v>
      </c>
      <c r="O4" s="12">
        <v>16.809999999999999</v>
      </c>
      <c r="P4" s="12">
        <v>14.69</v>
      </c>
      <c r="Q4" s="12">
        <v>14.03</v>
      </c>
      <c r="R4" s="12">
        <v>15.18</v>
      </c>
      <c r="S4" s="13">
        <v>17.21</v>
      </c>
      <c r="T4" s="31">
        <f t="shared" si="0"/>
        <v>17.478333333333332</v>
      </c>
    </row>
    <row r="5" spans="1:20" x14ac:dyDescent="0.25">
      <c r="A5" s="7" t="s">
        <v>19</v>
      </c>
      <c r="B5" s="35">
        <v>7.42</v>
      </c>
      <c r="C5" s="12">
        <v>7.64</v>
      </c>
      <c r="D5" s="12">
        <v>6.87</v>
      </c>
      <c r="E5" s="12">
        <v>8.26</v>
      </c>
      <c r="F5" s="12">
        <v>7.72</v>
      </c>
      <c r="G5" s="37">
        <v>8.49</v>
      </c>
      <c r="H5" s="12">
        <v>8.49</v>
      </c>
      <c r="I5" s="12">
        <v>8.3000000000000007</v>
      </c>
      <c r="J5" s="12">
        <v>8.85</v>
      </c>
      <c r="K5" s="12">
        <v>7.45</v>
      </c>
      <c r="L5" s="12">
        <v>8.6199999999999992</v>
      </c>
      <c r="M5" s="12">
        <v>8.01</v>
      </c>
      <c r="N5" s="12">
        <v>6.68</v>
      </c>
      <c r="O5" s="12">
        <v>6.99</v>
      </c>
      <c r="P5" s="12">
        <v>7.16</v>
      </c>
      <c r="Q5" s="12">
        <v>7.19</v>
      </c>
      <c r="R5" s="12">
        <v>7.8</v>
      </c>
      <c r="S5" s="13">
        <v>7.99</v>
      </c>
      <c r="T5" s="31">
        <f t="shared" si="0"/>
        <v>7.7738888888888891</v>
      </c>
    </row>
    <row r="6" spans="1:20" x14ac:dyDescent="0.25">
      <c r="A6" s="7" t="s">
        <v>14</v>
      </c>
      <c r="B6" s="35">
        <v>13.34</v>
      </c>
      <c r="C6" s="12">
        <v>10.95</v>
      </c>
      <c r="D6" s="12">
        <v>6.99</v>
      </c>
      <c r="E6" s="12">
        <v>10.77</v>
      </c>
      <c r="F6" s="12">
        <v>12.31</v>
      </c>
      <c r="G6" s="37">
        <v>11.82</v>
      </c>
      <c r="H6" s="12">
        <v>12.49</v>
      </c>
      <c r="I6" s="12">
        <v>10.76</v>
      </c>
      <c r="J6" s="12">
        <v>10.31</v>
      </c>
      <c r="K6" s="12">
        <v>11.14</v>
      </c>
      <c r="L6" s="12">
        <v>10.37</v>
      </c>
      <c r="M6" s="12">
        <v>11.09</v>
      </c>
      <c r="N6" s="12">
        <v>10.199999999999999</v>
      </c>
      <c r="O6" s="12">
        <v>9.98</v>
      </c>
      <c r="P6" s="12">
        <v>9.32</v>
      </c>
      <c r="Q6" s="12">
        <v>8.36</v>
      </c>
      <c r="R6" s="12">
        <v>10.8</v>
      </c>
      <c r="S6" s="13">
        <v>10.08</v>
      </c>
      <c r="T6" s="31">
        <f t="shared" si="0"/>
        <v>10.615555555555556</v>
      </c>
    </row>
    <row r="7" spans="1:20" x14ac:dyDescent="0.25">
      <c r="A7" s="7" t="s">
        <v>20</v>
      </c>
      <c r="B7" s="35">
        <v>2.95</v>
      </c>
      <c r="C7" s="12">
        <v>2.56</v>
      </c>
      <c r="D7" s="12">
        <v>1.71</v>
      </c>
      <c r="E7" s="12">
        <v>2.79</v>
      </c>
      <c r="F7" s="12">
        <v>2.63</v>
      </c>
      <c r="G7" s="37">
        <v>3.27</v>
      </c>
      <c r="H7" s="12">
        <v>2.66</v>
      </c>
      <c r="I7" s="12">
        <v>2.76</v>
      </c>
      <c r="J7" s="12">
        <v>1.92</v>
      </c>
      <c r="K7" s="12">
        <v>3.04</v>
      </c>
      <c r="L7" s="12">
        <v>3.07</v>
      </c>
      <c r="M7" s="12">
        <v>3.16</v>
      </c>
      <c r="N7" s="12">
        <v>2.8</v>
      </c>
      <c r="O7" s="12">
        <v>2.58</v>
      </c>
      <c r="P7" s="12">
        <v>1.66</v>
      </c>
      <c r="Q7" s="12">
        <v>2.27</v>
      </c>
      <c r="R7" s="12">
        <v>2.4</v>
      </c>
      <c r="S7" s="13">
        <v>1.93</v>
      </c>
      <c r="T7" s="31">
        <f t="shared" si="0"/>
        <v>2.5644444444444439</v>
      </c>
    </row>
    <row r="8" spans="1:20" x14ac:dyDescent="0.25">
      <c r="A8" s="7" t="s">
        <v>21</v>
      </c>
      <c r="B8" s="35">
        <v>1.9</v>
      </c>
      <c r="C8" s="12">
        <v>1.95</v>
      </c>
      <c r="D8" s="12">
        <v>1.74</v>
      </c>
      <c r="E8" s="12">
        <v>1.6</v>
      </c>
      <c r="F8" s="12">
        <v>1.65</v>
      </c>
      <c r="G8" s="37">
        <v>1.88</v>
      </c>
      <c r="H8" s="12">
        <v>1.72</v>
      </c>
      <c r="I8" s="12">
        <v>1.77</v>
      </c>
      <c r="J8" s="12">
        <v>1.61</v>
      </c>
      <c r="K8" s="12">
        <v>1.86</v>
      </c>
      <c r="L8" s="12">
        <v>2.0099999999999998</v>
      </c>
      <c r="M8" s="12">
        <v>1.67</v>
      </c>
      <c r="N8" s="12">
        <v>1.58</v>
      </c>
      <c r="O8" s="12">
        <v>1.49</v>
      </c>
      <c r="P8" s="12">
        <v>1.76</v>
      </c>
      <c r="Q8" s="12">
        <v>1.46</v>
      </c>
      <c r="R8" s="12">
        <v>1.93</v>
      </c>
      <c r="S8" s="13">
        <v>1.68</v>
      </c>
      <c r="T8" s="31">
        <f t="shared" si="0"/>
        <v>1.7366666666666666</v>
      </c>
    </row>
    <row r="9" spans="1:20" x14ac:dyDescent="0.25">
      <c r="A9" s="7" t="s">
        <v>22</v>
      </c>
      <c r="B9" s="35">
        <v>2.15</v>
      </c>
      <c r="C9" s="12">
        <v>2.2999999999999998</v>
      </c>
      <c r="D9" s="12">
        <v>1.76</v>
      </c>
      <c r="E9" s="12">
        <v>1.86</v>
      </c>
      <c r="F9" s="12">
        <v>2.0299999999999998</v>
      </c>
      <c r="G9" s="37">
        <v>2.11</v>
      </c>
      <c r="H9" s="12">
        <v>2.15</v>
      </c>
      <c r="I9" s="12">
        <v>2.29</v>
      </c>
      <c r="J9" s="12">
        <v>1.9</v>
      </c>
      <c r="K9" s="12">
        <v>2.08</v>
      </c>
      <c r="L9" s="12">
        <v>2.4900000000000002</v>
      </c>
      <c r="M9" s="12">
        <v>2.25</v>
      </c>
      <c r="N9" s="12">
        <v>2.1800000000000002</v>
      </c>
      <c r="O9" s="12">
        <v>1.75</v>
      </c>
      <c r="P9" s="12">
        <v>2.13</v>
      </c>
      <c r="Q9" s="12">
        <v>1.47</v>
      </c>
      <c r="R9" s="12">
        <v>2.13</v>
      </c>
      <c r="S9" s="13">
        <v>1.86</v>
      </c>
      <c r="T9" s="31">
        <f t="shared" si="0"/>
        <v>2.0494444444444446</v>
      </c>
    </row>
    <row r="10" spans="1:20" x14ac:dyDescent="0.25">
      <c r="A10" s="8" t="s">
        <v>23</v>
      </c>
      <c r="B10" s="35">
        <v>2.4700000000000002</v>
      </c>
      <c r="C10" s="12">
        <v>1.98</v>
      </c>
      <c r="D10" s="12">
        <v>1.62</v>
      </c>
      <c r="E10" s="12">
        <v>1.87</v>
      </c>
      <c r="F10" s="12">
        <v>1.75</v>
      </c>
      <c r="G10" s="37">
        <v>1.85</v>
      </c>
      <c r="H10" s="12">
        <v>1.82</v>
      </c>
      <c r="I10" s="12">
        <v>2.65</v>
      </c>
      <c r="J10" s="12">
        <v>2.09</v>
      </c>
      <c r="K10" s="12">
        <v>2.8</v>
      </c>
      <c r="L10" s="12">
        <v>2.21</v>
      </c>
      <c r="M10" s="12">
        <v>1.56</v>
      </c>
      <c r="N10" s="12">
        <v>1.92</v>
      </c>
      <c r="O10" s="12">
        <v>1.74</v>
      </c>
      <c r="P10" s="12">
        <v>2.09</v>
      </c>
      <c r="Q10" s="12">
        <v>1.74</v>
      </c>
      <c r="R10" s="12">
        <v>1.69</v>
      </c>
      <c r="S10" s="13">
        <v>1.96</v>
      </c>
      <c r="T10" s="31">
        <f t="shared" si="0"/>
        <v>1.9894444444444446</v>
      </c>
    </row>
    <row r="11" spans="1:20" x14ac:dyDescent="0.25">
      <c r="A11" s="8" t="s">
        <v>24</v>
      </c>
      <c r="B11" s="35">
        <v>2.37</v>
      </c>
      <c r="C11" s="12">
        <v>2.2200000000000002</v>
      </c>
      <c r="D11" s="12">
        <v>1.52</v>
      </c>
      <c r="E11" s="12">
        <v>1.68</v>
      </c>
      <c r="F11" s="12">
        <v>2.0299999999999998</v>
      </c>
      <c r="G11" s="37">
        <v>1.9</v>
      </c>
      <c r="H11" s="12">
        <v>1.98</v>
      </c>
      <c r="I11" s="12">
        <v>2.14</v>
      </c>
      <c r="J11" s="12">
        <v>2.0499999999999998</v>
      </c>
      <c r="K11" s="12">
        <v>2.2799999999999998</v>
      </c>
      <c r="L11" s="12">
        <v>2.33</v>
      </c>
      <c r="M11" s="12">
        <v>1.75</v>
      </c>
      <c r="N11" s="12">
        <v>2.13</v>
      </c>
      <c r="O11" s="12">
        <v>1.68</v>
      </c>
      <c r="P11" s="12">
        <v>2.0299999999999998</v>
      </c>
      <c r="Q11" s="12">
        <v>1.6</v>
      </c>
      <c r="R11" s="12">
        <v>1.96</v>
      </c>
      <c r="S11" s="13">
        <v>2</v>
      </c>
      <c r="T11" s="31">
        <f t="shared" si="0"/>
        <v>1.9805555555555554</v>
      </c>
    </row>
    <row r="12" spans="1:20" x14ac:dyDescent="0.25">
      <c r="A12" s="8" t="s">
        <v>25</v>
      </c>
      <c r="B12" s="35">
        <v>4.7300000000000004</v>
      </c>
      <c r="C12" s="28">
        <v>2.17</v>
      </c>
      <c r="D12" s="12">
        <v>1.98</v>
      </c>
      <c r="E12" s="12">
        <v>2.2400000000000002</v>
      </c>
      <c r="F12" s="12">
        <v>2.29</v>
      </c>
      <c r="G12" s="37">
        <v>2.63</v>
      </c>
      <c r="H12" s="12">
        <v>2.76</v>
      </c>
      <c r="I12" s="12">
        <v>2.2999999999999998</v>
      </c>
      <c r="J12" s="12">
        <v>2.52</v>
      </c>
      <c r="K12" s="12">
        <v>2.1800000000000002</v>
      </c>
      <c r="L12" s="12">
        <v>2.7</v>
      </c>
      <c r="M12" s="12">
        <v>1.67</v>
      </c>
      <c r="N12" s="38">
        <v>1.97</v>
      </c>
      <c r="O12" s="12">
        <v>2.4500000000000002</v>
      </c>
      <c r="P12" s="12">
        <v>2.27</v>
      </c>
      <c r="Q12" s="12">
        <v>1.55</v>
      </c>
      <c r="R12" s="12">
        <v>2.37</v>
      </c>
      <c r="S12" s="13">
        <v>1.94</v>
      </c>
      <c r="T12" s="31">
        <f t="shared" si="0"/>
        <v>2.3733333333333331</v>
      </c>
    </row>
    <row r="13" spans="1:20" x14ac:dyDescent="0.25">
      <c r="A13" s="8" t="s">
        <v>26</v>
      </c>
      <c r="B13" s="35">
        <v>1.87</v>
      </c>
      <c r="C13" s="12">
        <v>2.04</v>
      </c>
      <c r="D13" s="12">
        <v>1.39</v>
      </c>
      <c r="E13" s="12">
        <v>1.54</v>
      </c>
      <c r="F13" s="12">
        <v>1.64</v>
      </c>
      <c r="G13" s="37">
        <v>2</v>
      </c>
      <c r="H13" s="12">
        <v>1.91</v>
      </c>
      <c r="I13" s="12">
        <v>2.2200000000000002</v>
      </c>
      <c r="J13" s="12">
        <v>1.87</v>
      </c>
      <c r="K13" s="12">
        <v>1.79</v>
      </c>
      <c r="L13" s="12">
        <v>2.0099999999999998</v>
      </c>
      <c r="M13" s="12">
        <v>1.56</v>
      </c>
      <c r="N13" s="12">
        <v>1.82</v>
      </c>
      <c r="O13" s="12">
        <v>2.5099999999999998</v>
      </c>
      <c r="P13" s="12">
        <v>1.75</v>
      </c>
      <c r="Q13" s="12">
        <v>1.69</v>
      </c>
      <c r="R13" s="12">
        <v>1.66</v>
      </c>
      <c r="S13" s="13">
        <v>1.81</v>
      </c>
      <c r="T13" s="31">
        <f t="shared" si="0"/>
        <v>1.8377777777777782</v>
      </c>
    </row>
    <row r="14" spans="1:20" x14ac:dyDescent="0.25">
      <c r="A14" s="8" t="s">
        <v>27</v>
      </c>
      <c r="B14" s="35">
        <v>3.3</v>
      </c>
      <c r="C14" s="12">
        <v>3.26</v>
      </c>
      <c r="D14" s="12">
        <v>1.72</v>
      </c>
      <c r="E14" s="12">
        <v>3.08</v>
      </c>
      <c r="F14" s="12">
        <v>2.62</v>
      </c>
      <c r="G14" s="37">
        <v>3.18</v>
      </c>
      <c r="H14" s="12">
        <v>3.21</v>
      </c>
      <c r="I14" s="12">
        <v>3.29</v>
      </c>
      <c r="J14" s="12">
        <v>2.4900000000000002</v>
      </c>
      <c r="K14" s="12">
        <v>3.29</v>
      </c>
      <c r="L14" s="12">
        <v>3.45</v>
      </c>
      <c r="M14" s="12">
        <v>2.84</v>
      </c>
      <c r="N14" s="12">
        <v>3.4</v>
      </c>
      <c r="O14" s="12">
        <v>2.95</v>
      </c>
      <c r="P14" s="12">
        <v>2.73</v>
      </c>
      <c r="Q14" s="12">
        <v>2.04</v>
      </c>
      <c r="R14" s="12">
        <v>2.58</v>
      </c>
      <c r="S14" s="13">
        <v>2.13</v>
      </c>
      <c r="T14" s="31">
        <f t="shared" si="0"/>
        <v>2.8644444444444446</v>
      </c>
    </row>
    <row r="15" spans="1:20" x14ac:dyDescent="0.25">
      <c r="A15" s="8" t="s">
        <v>28</v>
      </c>
      <c r="B15" s="35">
        <v>1.73</v>
      </c>
      <c r="C15" s="12">
        <v>1.9</v>
      </c>
      <c r="D15" s="12">
        <v>1.27</v>
      </c>
      <c r="E15" s="12">
        <v>1.39</v>
      </c>
      <c r="F15" s="12">
        <v>1.38</v>
      </c>
      <c r="G15" s="37">
        <v>1.22</v>
      </c>
      <c r="H15" s="12">
        <v>1.39</v>
      </c>
      <c r="I15" s="12">
        <v>1.55</v>
      </c>
      <c r="J15" s="12">
        <v>1.5</v>
      </c>
      <c r="K15" s="12">
        <v>1.23</v>
      </c>
      <c r="L15" s="12">
        <v>1.73</v>
      </c>
      <c r="M15" s="12">
        <v>1.4</v>
      </c>
      <c r="N15" s="12">
        <v>1.4</v>
      </c>
      <c r="O15" s="12">
        <v>1.32</v>
      </c>
      <c r="P15" s="12">
        <v>1.2</v>
      </c>
      <c r="Q15" s="12">
        <v>1.06</v>
      </c>
      <c r="R15" s="12">
        <v>1.55</v>
      </c>
      <c r="S15" s="13">
        <v>1.71</v>
      </c>
      <c r="T15" s="31">
        <f t="shared" si="0"/>
        <v>1.4405555555555556</v>
      </c>
    </row>
    <row r="16" spans="1:20" x14ac:dyDescent="0.25">
      <c r="A16" s="8" t="s">
        <v>29</v>
      </c>
      <c r="B16" s="35">
        <v>1.73</v>
      </c>
      <c r="C16" s="12">
        <v>1.2</v>
      </c>
      <c r="D16" s="12">
        <v>0.91</v>
      </c>
      <c r="E16" s="12">
        <v>1.34</v>
      </c>
      <c r="F16" s="12">
        <v>1.3</v>
      </c>
      <c r="G16" s="37">
        <v>1.33</v>
      </c>
      <c r="H16" s="12">
        <v>1.44</v>
      </c>
      <c r="I16" s="12">
        <v>1.19</v>
      </c>
      <c r="J16" s="12">
        <v>1.1000000000000001</v>
      </c>
      <c r="K16" s="12">
        <v>1.25</v>
      </c>
      <c r="L16" s="12">
        <v>1.31</v>
      </c>
      <c r="M16" s="12">
        <v>1.1499999999999999</v>
      </c>
      <c r="N16" s="12">
        <v>1.28</v>
      </c>
      <c r="O16" s="12">
        <v>1.33</v>
      </c>
      <c r="P16" s="12">
        <v>1</v>
      </c>
      <c r="Q16" s="12">
        <v>0.93</v>
      </c>
      <c r="R16" s="12">
        <v>1.4</v>
      </c>
      <c r="S16" s="13">
        <v>1.19</v>
      </c>
      <c r="T16" s="31">
        <f t="shared" si="0"/>
        <v>1.2433333333333332</v>
      </c>
    </row>
    <row r="17" spans="1:20" x14ac:dyDescent="0.25">
      <c r="A17" s="8" t="s">
        <v>43</v>
      </c>
      <c r="B17" s="35">
        <v>11.09</v>
      </c>
      <c r="C17" s="12">
        <v>6.8</v>
      </c>
      <c r="D17" s="12">
        <v>6.65</v>
      </c>
      <c r="E17" s="12">
        <v>3.88</v>
      </c>
      <c r="F17" s="12">
        <v>7.26</v>
      </c>
      <c r="G17" s="37">
        <v>7.66</v>
      </c>
      <c r="H17" s="12">
        <v>7.83</v>
      </c>
      <c r="I17" s="12">
        <v>5.63</v>
      </c>
      <c r="J17" s="12">
        <v>6.91</v>
      </c>
      <c r="K17" s="12">
        <v>7.91</v>
      </c>
      <c r="L17" s="12">
        <v>7.72</v>
      </c>
      <c r="M17" s="12">
        <v>8.1199999999999992</v>
      </c>
      <c r="N17" s="12">
        <v>5.51</v>
      </c>
      <c r="O17" s="12">
        <v>6.23</v>
      </c>
      <c r="P17" s="12">
        <v>7.44</v>
      </c>
      <c r="Q17" s="12">
        <v>5.46</v>
      </c>
      <c r="R17" s="12">
        <v>6.24</v>
      </c>
      <c r="S17" s="13">
        <v>6.52</v>
      </c>
      <c r="T17" s="31">
        <f t="shared" si="0"/>
        <v>6.9366666666666665</v>
      </c>
    </row>
    <row r="18" spans="1:20" x14ac:dyDescent="0.25">
      <c r="A18" s="8" t="s">
        <v>42</v>
      </c>
      <c r="B18" s="35">
        <v>24.37</v>
      </c>
      <c r="C18" s="12">
        <v>15.84</v>
      </c>
      <c r="D18" s="12">
        <v>17.53</v>
      </c>
      <c r="E18" s="12">
        <v>18.45</v>
      </c>
      <c r="F18" s="12">
        <v>17.8</v>
      </c>
      <c r="G18" s="37">
        <v>21.3</v>
      </c>
      <c r="H18" s="12">
        <v>16.7</v>
      </c>
      <c r="I18" s="12">
        <v>14.89</v>
      </c>
      <c r="J18" s="12">
        <v>14.92</v>
      </c>
      <c r="K18" s="12">
        <v>19.07</v>
      </c>
      <c r="L18" s="12">
        <v>18.920000000000002</v>
      </c>
      <c r="M18" s="12">
        <v>19.489999999999998</v>
      </c>
      <c r="N18" s="12">
        <v>16.28</v>
      </c>
      <c r="O18" s="12">
        <v>19.82</v>
      </c>
      <c r="P18" s="12">
        <v>17.62</v>
      </c>
      <c r="Q18" s="12">
        <v>15.98</v>
      </c>
      <c r="R18" s="12">
        <v>15.34</v>
      </c>
      <c r="S18" s="13">
        <v>16.899999999999999</v>
      </c>
      <c r="T18" s="31">
        <f t="shared" si="0"/>
        <v>17.845555555555549</v>
      </c>
    </row>
    <row r="19" spans="1:20" ht="15.75" thickBot="1" x14ac:dyDescent="0.3">
      <c r="A19" s="23" t="s">
        <v>48</v>
      </c>
      <c r="B19" s="39">
        <v>3.9</v>
      </c>
      <c r="C19" s="19">
        <v>4.18</v>
      </c>
      <c r="D19" s="19">
        <v>3.11</v>
      </c>
      <c r="E19" s="19">
        <v>3.23</v>
      </c>
      <c r="F19" s="19">
        <v>3.47</v>
      </c>
      <c r="G19" s="40">
        <v>3.3</v>
      </c>
      <c r="H19" s="19">
        <v>3.28</v>
      </c>
      <c r="I19" s="19">
        <v>2.8</v>
      </c>
      <c r="J19" s="19">
        <v>2.4</v>
      </c>
      <c r="K19" s="19">
        <v>3.93</v>
      </c>
      <c r="L19" s="19">
        <v>3.24</v>
      </c>
      <c r="M19" s="19">
        <v>3.93</v>
      </c>
      <c r="N19" s="19">
        <v>3.29</v>
      </c>
      <c r="O19" s="19">
        <v>3.41</v>
      </c>
      <c r="P19" s="19">
        <v>2.68</v>
      </c>
      <c r="Q19" s="19">
        <v>3.24</v>
      </c>
      <c r="R19" s="19">
        <v>3.16</v>
      </c>
      <c r="S19" s="24">
        <v>2.76</v>
      </c>
      <c r="T19" s="31">
        <f t="shared" si="0"/>
        <v>3.2949999999999999</v>
      </c>
    </row>
    <row r="20" spans="1:20" s="22" customFormat="1" ht="23.25" customHeight="1" thickBot="1" x14ac:dyDescent="0.3">
      <c r="A20" s="27" t="s">
        <v>49</v>
      </c>
      <c r="B20" s="41">
        <f>SUM(B3:B19)</f>
        <v>109.04000000000002</v>
      </c>
      <c r="C20" s="25">
        <f>SUM(C3:C19)</f>
        <v>85.16</v>
      </c>
      <c r="D20" s="25">
        <f>SUM(D3:D19)</f>
        <v>72.239999999999995</v>
      </c>
      <c r="E20" s="25">
        <f>SUM(E3:E19)</f>
        <v>91.03</v>
      </c>
      <c r="F20" s="25">
        <f>SUM(F3:F19)</f>
        <v>90.17</v>
      </c>
      <c r="G20" s="42">
        <f>SUM(G3:G19)</f>
        <v>97.13</v>
      </c>
      <c r="H20" s="25">
        <f>SUM(H3:H19)</f>
        <v>89.570000000000007</v>
      </c>
      <c r="I20" s="25">
        <f>SUM(I3:I19)</f>
        <v>88.339999999999989</v>
      </c>
      <c r="J20" s="25">
        <f>SUM(J3:J19)</f>
        <v>80.88000000000001</v>
      </c>
      <c r="K20" s="25">
        <f>SUM(K3:K19)</f>
        <v>93.800000000000011</v>
      </c>
      <c r="L20" s="25">
        <f>SUM(L3:L19)</f>
        <v>94.44</v>
      </c>
      <c r="M20" s="25">
        <f>SUM(M3:M19)</f>
        <v>89.570000000000007</v>
      </c>
      <c r="N20" s="25">
        <f>SUM(N3:N19)</f>
        <v>86.17</v>
      </c>
      <c r="O20" s="25">
        <f>SUM(O3:O19)</f>
        <v>85.389999999999986</v>
      </c>
      <c r="P20" s="25">
        <f>SUM(P3:P19)</f>
        <v>80.530000000000015</v>
      </c>
      <c r="Q20" s="25">
        <f>SUM(Q3:Q19)</f>
        <v>73.17</v>
      </c>
      <c r="R20" s="25">
        <f>SUM(R3:R19)</f>
        <v>81.109999999999985</v>
      </c>
      <c r="S20" s="26">
        <f>SUM(S3:S19)</f>
        <v>82.560000000000016</v>
      </c>
      <c r="T20" s="32">
        <f>+AVERAGE(B20:S20)</f>
        <v>87.238888888888894</v>
      </c>
    </row>
    <row r="21" spans="1:20" ht="15.75" thickBot="1" x14ac:dyDescent="0.3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0" x14ac:dyDescent="0.25">
      <c r="A22" s="6" t="s">
        <v>36</v>
      </c>
      <c r="B22" s="33">
        <v>313.79000000000002</v>
      </c>
      <c r="C22" s="10">
        <v>425.36</v>
      </c>
      <c r="D22" s="10">
        <v>507.96</v>
      </c>
      <c r="E22" s="10">
        <v>285.60000000000002</v>
      </c>
      <c r="F22" s="10">
        <v>311.54000000000002</v>
      </c>
      <c r="G22" s="34">
        <v>243.91</v>
      </c>
      <c r="H22" s="10">
        <v>349.58</v>
      </c>
      <c r="I22" s="10">
        <v>275.07</v>
      </c>
      <c r="J22" s="10">
        <v>358.82</v>
      </c>
      <c r="K22" s="10">
        <v>329.13</v>
      </c>
      <c r="L22" s="10">
        <v>250.3</v>
      </c>
      <c r="M22" s="10">
        <v>292.07</v>
      </c>
      <c r="N22" s="10">
        <v>193.35</v>
      </c>
      <c r="O22" s="10">
        <v>239.46</v>
      </c>
      <c r="P22" s="10">
        <v>293.25</v>
      </c>
      <c r="Q22" s="10">
        <v>241.75</v>
      </c>
      <c r="R22" s="10">
        <v>239.4</v>
      </c>
      <c r="S22" s="11">
        <v>227.31</v>
      </c>
      <c r="T22" s="30">
        <f t="shared" ref="T22:T35" si="1">+AVERAGE(B22:S22)</f>
        <v>298.75833333333338</v>
      </c>
    </row>
    <row r="23" spans="1:20" ht="30" customHeight="1" x14ac:dyDescent="0.25">
      <c r="A23" s="8" t="s">
        <v>39</v>
      </c>
      <c r="B23" s="35">
        <v>4.4400000000000004</v>
      </c>
      <c r="C23" s="28">
        <v>4.16</v>
      </c>
      <c r="D23" s="12">
        <v>2.96</v>
      </c>
      <c r="E23" s="12">
        <v>5.18</v>
      </c>
      <c r="F23" s="12">
        <v>3.44</v>
      </c>
      <c r="G23" s="37">
        <v>5.29</v>
      </c>
      <c r="H23" s="12">
        <v>4.37</v>
      </c>
      <c r="I23" s="12">
        <v>4.6100000000000003</v>
      </c>
      <c r="J23" s="12">
        <v>4.3</v>
      </c>
      <c r="K23" s="12">
        <v>3.81</v>
      </c>
      <c r="L23" s="12">
        <v>7.33</v>
      </c>
      <c r="M23" s="12">
        <v>4.4000000000000004</v>
      </c>
      <c r="N23" s="12">
        <v>6.39</v>
      </c>
      <c r="O23" s="12">
        <v>4.78</v>
      </c>
      <c r="P23" s="12">
        <v>4.12</v>
      </c>
      <c r="Q23" s="12">
        <v>3.82</v>
      </c>
      <c r="R23" s="12">
        <v>4.21</v>
      </c>
      <c r="S23" s="13">
        <v>4.03</v>
      </c>
      <c r="T23" s="31">
        <f t="shared" si="1"/>
        <v>4.5355555555555549</v>
      </c>
    </row>
    <row r="24" spans="1:20" ht="30" x14ac:dyDescent="0.25">
      <c r="A24" s="8" t="s">
        <v>41</v>
      </c>
      <c r="B24" s="35">
        <v>11.81</v>
      </c>
      <c r="C24" s="19">
        <v>11.28</v>
      </c>
      <c r="D24" s="12">
        <v>8.6</v>
      </c>
      <c r="E24" s="12">
        <v>11.21</v>
      </c>
      <c r="F24" s="12">
        <v>8.1199999999999992</v>
      </c>
      <c r="G24" s="37">
        <v>15.17</v>
      </c>
      <c r="H24" s="12">
        <v>9.6199999999999992</v>
      </c>
      <c r="I24" s="12">
        <v>10.88</v>
      </c>
      <c r="J24" s="12">
        <v>8.52</v>
      </c>
      <c r="K24" s="12">
        <v>9.34</v>
      </c>
      <c r="L24" s="12">
        <v>17.78</v>
      </c>
      <c r="M24" s="12">
        <v>12.22</v>
      </c>
      <c r="N24" s="12">
        <v>15.81</v>
      </c>
      <c r="O24" s="12">
        <v>11.02</v>
      </c>
      <c r="P24" s="12">
        <v>8.43</v>
      </c>
      <c r="Q24" s="12">
        <v>9.06</v>
      </c>
      <c r="R24" s="12">
        <v>11.14</v>
      </c>
      <c r="S24" s="13">
        <v>8.7100000000000009</v>
      </c>
      <c r="T24" s="31">
        <f t="shared" si="1"/>
        <v>11.040000000000003</v>
      </c>
    </row>
    <row r="25" spans="1:20" x14ac:dyDescent="0.25">
      <c r="A25" s="8" t="s">
        <v>30</v>
      </c>
      <c r="B25" s="43">
        <v>127.8</v>
      </c>
      <c r="C25" s="21">
        <v>89.15</v>
      </c>
      <c r="D25" s="20">
        <v>78.73</v>
      </c>
      <c r="E25" s="12">
        <v>125.04</v>
      </c>
      <c r="F25" s="12">
        <v>122.3</v>
      </c>
      <c r="G25" s="37">
        <v>174.26</v>
      </c>
      <c r="H25" s="12">
        <v>115.57</v>
      </c>
      <c r="I25" s="12">
        <v>119.21</v>
      </c>
      <c r="J25" s="12">
        <v>85.9</v>
      </c>
      <c r="K25" s="12">
        <v>103.88</v>
      </c>
      <c r="L25" s="12">
        <v>116.73</v>
      </c>
      <c r="M25" s="12">
        <v>95.6</v>
      </c>
      <c r="N25" s="12">
        <v>117.96</v>
      </c>
      <c r="O25" s="12">
        <v>98.83</v>
      </c>
      <c r="P25" s="12">
        <v>63.06</v>
      </c>
      <c r="Q25" s="12">
        <v>107.74</v>
      </c>
      <c r="R25" s="12">
        <v>99.35</v>
      </c>
      <c r="S25" s="13">
        <v>88.7</v>
      </c>
      <c r="T25" s="31">
        <f t="shared" si="1"/>
        <v>107.21166666666666</v>
      </c>
    </row>
    <row r="26" spans="1:20" x14ac:dyDescent="0.25">
      <c r="A26" s="8" t="s">
        <v>45</v>
      </c>
      <c r="B26" s="35">
        <v>151.81</v>
      </c>
      <c r="C26" s="28">
        <v>107.2</v>
      </c>
      <c r="D26" s="12">
        <v>80.239999999999995</v>
      </c>
      <c r="E26" s="12">
        <v>141.88999999999999</v>
      </c>
      <c r="F26" s="12">
        <v>127.71</v>
      </c>
      <c r="G26" s="37">
        <v>130</v>
      </c>
      <c r="H26" s="12">
        <v>108.15</v>
      </c>
      <c r="I26" s="12">
        <v>142.81</v>
      </c>
      <c r="J26" s="12">
        <v>132.28</v>
      </c>
      <c r="K26" s="12">
        <v>107.86</v>
      </c>
      <c r="L26" s="12">
        <v>130.38999999999999</v>
      </c>
      <c r="M26" s="12">
        <v>113.36</v>
      </c>
      <c r="N26" s="12">
        <v>147.85</v>
      </c>
      <c r="O26" s="12">
        <v>130.16999999999999</v>
      </c>
      <c r="P26" s="12">
        <v>99.9</v>
      </c>
      <c r="Q26" s="12">
        <v>95.64</v>
      </c>
      <c r="R26" s="12">
        <v>103.51</v>
      </c>
      <c r="S26" s="13">
        <v>98.74</v>
      </c>
      <c r="T26" s="31">
        <f t="shared" si="1"/>
        <v>119.41722222222221</v>
      </c>
    </row>
    <row r="27" spans="1:20" ht="30" x14ac:dyDescent="0.25">
      <c r="A27" s="8" t="s">
        <v>40</v>
      </c>
      <c r="B27" s="35">
        <v>79</v>
      </c>
      <c r="C27" s="12">
        <v>51.14</v>
      </c>
      <c r="D27" s="12">
        <v>36.65</v>
      </c>
      <c r="E27" s="12">
        <v>68.23</v>
      </c>
      <c r="F27" s="12">
        <v>62.95</v>
      </c>
      <c r="G27" s="37">
        <v>61.15</v>
      </c>
      <c r="H27" s="12">
        <v>50.26</v>
      </c>
      <c r="I27" s="12">
        <v>70.97</v>
      </c>
      <c r="J27" s="12">
        <v>38.47</v>
      </c>
      <c r="K27" s="12">
        <v>53.15</v>
      </c>
      <c r="L27" s="12">
        <v>67.53</v>
      </c>
      <c r="M27" s="12">
        <v>64.09</v>
      </c>
      <c r="N27" s="12">
        <v>75.11</v>
      </c>
      <c r="O27" s="12">
        <v>43.61</v>
      </c>
      <c r="P27" s="12">
        <v>50.39</v>
      </c>
      <c r="Q27" s="12">
        <v>35.200000000000003</v>
      </c>
      <c r="R27" s="12">
        <v>25.97</v>
      </c>
      <c r="S27" s="13">
        <v>38.9</v>
      </c>
      <c r="T27" s="31">
        <f t="shared" si="1"/>
        <v>54.042777777777779</v>
      </c>
    </row>
    <row r="28" spans="1:20" ht="30" x14ac:dyDescent="0.25">
      <c r="A28" s="8" t="s">
        <v>46</v>
      </c>
      <c r="B28" s="16">
        <v>1.4330000000000001</v>
      </c>
      <c r="C28" s="17">
        <v>1.4530000000000001</v>
      </c>
      <c r="D28" s="17">
        <v>1.369</v>
      </c>
      <c r="E28" s="17">
        <v>1.4019999999999999</v>
      </c>
      <c r="F28" s="17">
        <v>1.409</v>
      </c>
      <c r="G28" s="17">
        <v>1.43</v>
      </c>
      <c r="H28" s="17">
        <v>1.3979999999999999</v>
      </c>
      <c r="I28" s="17">
        <v>1.333</v>
      </c>
      <c r="J28" s="17">
        <v>1.4239999999999999</v>
      </c>
      <c r="K28" s="17">
        <v>1.462</v>
      </c>
      <c r="L28" s="17">
        <v>1.4550000000000001</v>
      </c>
      <c r="M28" s="17">
        <v>1.383</v>
      </c>
      <c r="N28" s="17">
        <v>1.4139999999999999</v>
      </c>
      <c r="O28" s="17">
        <v>1.448</v>
      </c>
      <c r="P28" s="17">
        <v>1.425</v>
      </c>
      <c r="Q28" s="17">
        <v>1.377</v>
      </c>
      <c r="R28" s="17">
        <v>1.429</v>
      </c>
      <c r="S28" s="18">
        <v>1.44</v>
      </c>
      <c r="T28" s="31">
        <f t="shared" si="1"/>
        <v>1.4157777777777778</v>
      </c>
    </row>
    <row r="29" spans="1:20" ht="30" x14ac:dyDescent="0.25">
      <c r="A29" s="8" t="s">
        <v>47</v>
      </c>
      <c r="B29" s="16">
        <v>1.5209999999999999</v>
      </c>
      <c r="C29" s="17">
        <v>1.5609999999999999</v>
      </c>
      <c r="D29" s="17">
        <v>1.498</v>
      </c>
      <c r="E29" s="17">
        <v>1.5089999999999999</v>
      </c>
      <c r="F29" s="17">
        <v>1.5369999999999999</v>
      </c>
      <c r="G29" s="17">
        <v>1.5469999999999999</v>
      </c>
      <c r="H29" s="17">
        <v>1.522</v>
      </c>
      <c r="I29" s="17">
        <v>1.4430000000000001</v>
      </c>
      <c r="J29" s="17">
        <v>1.5489999999999999</v>
      </c>
      <c r="K29" s="17">
        <v>1.611</v>
      </c>
      <c r="L29" s="17">
        <v>1.54</v>
      </c>
      <c r="M29" s="17">
        <v>1.4830000000000001</v>
      </c>
      <c r="N29" s="17">
        <v>1.538</v>
      </c>
      <c r="O29" s="17">
        <v>1.546</v>
      </c>
      <c r="P29" s="17">
        <v>1.5249999999999999</v>
      </c>
      <c r="Q29" s="17">
        <v>1.5269999999999999</v>
      </c>
      <c r="R29" s="17">
        <v>1.5569999999999999</v>
      </c>
      <c r="S29" s="18">
        <v>1.5389999999999999</v>
      </c>
      <c r="T29" s="31">
        <f t="shared" si="1"/>
        <v>1.5307222222222223</v>
      </c>
    </row>
    <row r="30" spans="1:20" x14ac:dyDescent="0.25">
      <c r="A30" s="8" t="s">
        <v>31</v>
      </c>
      <c r="B30" s="35">
        <v>2</v>
      </c>
      <c r="C30" s="12">
        <v>1.3</v>
      </c>
      <c r="D30" s="12">
        <v>1.6</v>
      </c>
      <c r="E30" s="12">
        <v>1.5</v>
      </c>
      <c r="F30" s="12">
        <v>1.7</v>
      </c>
      <c r="G30" s="37">
        <v>1.5</v>
      </c>
      <c r="H30" s="12">
        <v>1.5</v>
      </c>
      <c r="I30" s="12">
        <v>1.5</v>
      </c>
      <c r="J30" s="12">
        <v>1</v>
      </c>
      <c r="K30" s="12">
        <v>1.6</v>
      </c>
      <c r="L30" s="12">
        <v>1.35</v>
      </c>
      <c r="M30" s="12">
        <v>1.5</v>
      </c>
      <c r="N30" s="12">
        <v>1.2</v>
      </c>
      <c r="O30" s="12">
        <v>1.5</v>
      </c>
      <c r="P30" s="12">
        <v>1.4</v>
      </c>
      <c r="Q30" s="12">
        <v>1.5</v>
      </c>
      <c r="R30" s="12">
        <v>1.25</v>
      </c>
      <c r="S30" s="13">
        <v>1.1000000000000001</v>
      </c>
      <c r="T30" s="31">
        <f t="shared" si="1"/>
        <v>1.4444444444444444</v>
      </c>
    </row>
    <row r="31" spans="1:20" x14ac:dyDescent="0.25">
      <c r="A31" s="8" t="s">
        <v>32</v>
      </c>
      <c r="B31" s="44">
        <v>1.02</v>
      </c>
      <c r="C31" s="12">
        <v>1.03</v>
      </c>
      <c r="D31" s="12">
        <v>0.9</v>
      </c>
      <c r="E31" s="12">
        <v>1.1100000000000001</v>
      </c>
      <c r="F31" s="12">
        <v>1.08</v>
      </c>
      <c r="G31" s="45">
        <v>1.03</v>
      </c>
      <c r="H31" s="12">
        <v>0.92</v>
      </c>
      <c r="I31" s="12">
        <v>1.05</v>
      </c>
      <c r="J31" s="12">
        <v>0.9</v>
      </c>
      <c r="K31" s="12">
        <v>1</v>
      </c>
      <c r="L31" s="12">
        <v>1.1100000000000001</v>
      </c>
      <c r="M31" s="12">
        <v>1.01</v>
      </c>
      <c r="N31" s="12">
        <v>1.21</v>
      </c>
      <c r="O31" s="12">
        <v>1.07</v>
      </c>
      <c r="P31" s="12">
        <v>0.98</v>
      </c>
      <c r="Q31" s="12">
        <v>0.8</v>
      </c>
      <c r="R31" s="12">
        <v>1</v>
      </c>
      <c r="S31" s="13">
        <v>1</v>
      </c>
      <c r="T31" s="31">
        <f t="shared" si="1"/>
        <v>1.0122222222222224</v>
      </c>
    </row>
    <row r="32" spans="1:20" x14ac:dyDescent="0.25">
      <c r="A32" s="8" t="s">
        <v>33</v>
      </c>
      <c r="B32" s="35">
        <v>1.38</v>
      </c>
      <c r="C32" s="12">
        <v>1.22</v>
      </c>
      <c r="D32" s="12">
        <v>1.38</v>
      </c>
      <c r="E32" s="12">
        <v>1.43</v>
      </c>
      <c r="F32" s="12">
        <v>1.39</v>
      </c>
      <c r="G32" s="37">
        <v>1.36</v>
      </c>
      <c r="H32" s="12">
        <v>1.1100000000000001</v>
      </c>
      <c r="I32" s="12">
        <v>1.55</v>
      </c>
      <c r="J32" s="12">
        <v>1.3</v>
      </c>
      <c r="K32" s="12">
        <v>1.23</v>
      </c>
      <c r="L32" s="12">
        <v>1.56</v>
      </c>
      <c r="M32" s="12">
        <v>1.22</v>
      </c>
      <c r="N32" s="12">
        <v>1.68</v>
      </c>
      <c r="O32" s="12">
        <v>1.27</v>
      </c>
      <c r="P32" s="12">
        <v>1.54</v>
      </c>
      <c r="Q32" s="12">
        <v>1.17</v>
      </c>
      <c r="R32" s="12">
        <v>1.25</v>
      </c>
      <c r="S32" s="13">
        <v>1.28</v>
      </c>
      <c r="T32" s="31">
        <f t="shared" si="1"/>
        <v>1.3511111111111112</v>
      </c>
    </row>
    <row r="33" spans="1:20" x14ac:dyDescent="0.25">
      <c r="A33" s="8" t="s">
        <v>38</v>
      </c>
      <c r="B33" s="35">
        <v>4.49</v>
      </c>
      <c r="C33" s="12">
        <v>2.96</v>
      </c>
      <c r="D33" s="12">
        <v>2.75</v>
      </c>
      <c r="E33" s="12">
        <v>3.16</v>
      </c>
      <c r="F33" s="12">
        <v>3.04</v>
      </c>
      <c r="G33" s="37">
        <v>4.08</v>
      </c>
      <c r="H33" s="12">
        <v>3.18</v>
      </c>
      <c r="I33" s="12">
        <v>4.1100000000000003</v>
      </c>
      <c r="J33" s="12">
        <v>2.91</v>
      </c>
      <c r="K33" s="12">
        <v>3.6</v>
      </c>
      <c r="L33" s="12">
        <v>3.59</v>
      </c>
      <c r="M33" s="12">
        <v>2.4900000000000002</v>
      </c>
      <c r="N33" s="12">
        <v>4.25</v>
      </c>
      <c r="O33" s="12">
        <v>2.52</v>
      </c>
      <c r="P33" s="12">
        <v>2.8</v>
      </c>
      <c r="Q33" s="12">
        <v>2.87</v>
      </c>
      <c r="R33" s="12">
        <v>2.68</v>
      </c>
      <c r="S33" s="13">
        <v>2.57</v>
      </c>
      <c r="T33" s="31">
        <f t="shared" si="1"/>
        <v>3.2249999999999996</v>
      </c>
    </row>
    <row r="34" spans="1:20" x14ac:dyDescent="0.25">
      <c r="A34" s="8" t="s">
        <v>34</v>
      </c>
      <c r="B34" s="35">
        <v>21.54</v>
      </c>
      <c r="C34" s="12">
        <v>17.309999999999999</v>
      </c>
      <c r="D34" s="12">
        <v>11.8</v>
      </c>
      <c r="E34" s="12">
        <v>20.69</v>
      </c>
      <c r="F34" s="12">
        <v>20.149999999999999</v>
      </c>
      <c r="G34" s="37">
        <v>18.61</v>
      </c>
      <c r="H34" s="12">
        <v>15.06</v>
      </c>
      <c r="I34" s="12">
        <v>19.78</v>
      </c>
      <c r="J34" s="12">
        <v>12.81</v>
      </c>
      <c r="K34" s="12">
        <v>16.91</v>
      </c>
      <c r="L34" s="12">
        <v>23.55</v>
      </c>
      <c r="M34" s="12">
        <v>22.63</v>
      </c>
      <c r="N34" s="12">
        <v>22.18</v>
      </c>
      <c r="O34" s="12">
        <v>19.21</v>
      </c>
      <c r="P34" s="12">
        <v>14.45</v>
      </c>
      <c r="Q34" s="12">
        <v>14.03</v>
      </c>
      <c r="R34" s="12">
        <v>16.78</v>
      </c>
      <c r="S34" s="13">
        <v>15.56</v>
      </c>
      <c r="T34" s="31">
        <f t="shared" si="1"/>
        <v>17.947222222222223</v>
      </c>
    </row>
    <row r="35" spans="1:20" ht="15.75" thickBot="1" x14ac:dyDescent="0.3">
      <c r="A35" s="9" t="s">
        <v>35</v>
      </c>
      <c r="B35" s="46">
        <v>22.36</v>
      </c>
      <c r="C35" s="14">
        <v>21.09</v>
      </c>
      <c r="D35" s="14">
        <v>10.85</v>
      </c>
      <c r="E35" s="14">
        <v>21.88</v>
      </c>
      <c r="F35" s="14">
        <v>19.63</v>
      </c>
      <c r="G35" s="47">
        <v>17.559999999999999</v>
      </c>
      <c r="H35" s="14">
        <v>18.89</v>
      </c>
      <c r="I35" s="14">
        <v>18.89</v>
      </c>
      <c r="J35" s="14">
        <v>22.03</v>
      </c>
      <c r="K35" s="14">
        <v>17.02</v>
      </c>
      <c r="L35" s="14">
        <v>22.24</v>
      </c>
      <c r="M35" s="14">
        <v>20.100000000000001</v>
      </c>
      <c r="N35" s="14">
        <v>23.8</v>
      </c>
      <c r="O35" s="14">
        <v>21.47</v>
      </c>
      <c r="P35" s="14">
        <v>14.03</v>
      </c>
      <c r="Q35" s="14">
        <v>21.73</v>
      </c>
      <c r="R35" s="14">
        <v>15.95</v>
      </c>
      <c r="S35" s="15">
        <v>17.53</v>
      </c>
      <c r="T35" s="31">
        <f t="shared" si="1"/>
        <v>19.280555555555551</v>
      </c>
    </row>
    <row r="36" spans="1:20" s="22" customFormat="1" ht="23.25" customHeight="1" thickBot="1" x14ac:dyDescent="0.3">
      <c r="A36" s="27" t="s">
        <v>50</v>
      </c>
      <c r="B36" s="41">
        <f>SUM(B22:B35)</f>
        <v>744.39400000000001</v>
      </c>
      <c r="C36" s="25">
        <f>SUM(C22:C35)</f>
        <v>736.21400000000006</v>
      </c>
      <c r="D36" s="25">
        <f>SUM(D22:D35)</f>
        <v>747.28700000000003</v>
      </c>
      <c r="E36" s="25">
        <f>SUM(E22:E35)</f>
        <v>689.83100000000013</v>
      </c>
      <c r="F36" s="25">
        <f>SUM(F22:F35)</f>
        <v>685.99600000000009</v>
      </c>
      <c r="G36" s="42">
        <f>SUM(G22:G35)</f>
        <v>676.89699999999993</v>
      </c>
      <c r="H36" s="25">
        <f>SUM(H22:H35)</f>
        <v>681.12999999999988</v>
      </c>
      <c r="I36" s="25">
        <f>SUM(I22:I35)</f>
        <v>673.20599999999979</v>
      </c>
      <c r="J36" s="25">
        <f>SUM(J22:J35)</f>
        <v>672.21299999999974</v>
      </c>
      <c r="K36" s="25">
        <f>SUM(K22:K35)</f>
        <v>651.60299999999995</v>
      </c>
      <c r="L36" s="25">
        <f>SUM(L22:L35)</f>
        <v>646.45499999999993</v>
      </c>
      <c r="M36" s="25">
        <f>SUM(M22:M35)</f>
        <v>633.55600000000004</v>
      </c>
      <c r="N36" s="25">
        <f>SUM(N22:N35)</f>
        <v>613.74199999999996</v>
      </c>
      <c r="O36" s="25">
        <f>SUM(O22:O35)</f>
        <v>577.90400000000011</v>
      </c>
      <c r="P36" s="25">
        <f>SUM(P22:P35)</f>
        <v>557.29999999999984</v>
      </c>
      <c r="Q36" s="25">
        <f>SUM(Q22:Q35)</f>
        <v>538.21400000000006</v>
      </c>
      <c r="R36" s="25">
        <f>SUM(R22:R35)</f>
        <v>525.47600000000011</v>
      </c>
      <c r="S36" s="26">
        <f>SUM(S22:S35)</f>
        <v>508.40899999999999</v>
      </c>
      <c r="T36" s="32">
        <f>+AVERAGE(B36:S36)</f>
        <v>642.21261111111119</v>
      </c>
    </row>
    <row r="37" spans="1:20" ht="15.75" thickBot="1" x14ac:dyDescent="0.3">
      <c r="B37"/>
      <c r="G37" s="2"/>
    </row>
    <row r="38" spans="1:20" ht="23.25" customHeight="1" thickBot="1" x14ac:dyDescent="0.3">
      <c r="A38" s="27" t="s">
        <v>51</v>
      </c>
      <c r="B38" s="41">
        <f>+B20+B36</f>
        <v>853.43399999999997</v>
      </c>
      <c r="C38" s="25">
        <f>+C20+C36</f>
        <v>821.37400000000002</v>
      </c>
      <c r="D38" s="25">
        <f>+D20+D36</f>
        <v>819.52700000000004</v>
      </c>
      <c r="E38" s="25">
        <f>+E20+E36</f>
        <v>780.8610000000001</v>
      </c>
      <c r="F38" s="25">
        <f>+F20+F36</f>
        <v>776.16600000000005</v>
      </c>
      <c r="G38" s="42">
        <f>+G20+G36</f>
        <v>774.02699999999993</v>
      </c>
      <c r="H38" s="25">
        <f>+H20+H36</f>
        <v>770.69999999999993</v>
      </c>
      <c r="I38" s="25">
        <f>+I20+I36</f>
        <v>761.54599999999982</v>
      </c>
      <c r="J38" s="25">
        <f>+J20+J36</f>
        <v>753.09299999999973</v>
      </c>
      <c r="K38" s="25">
        <f>+K20+K36</f>
        <v>745.40300000000002</v>
      </c>
      <c r="L38" s="25">
        <f>+L20+L36</f>
        <v>740.89499999999998</v>
      </c>
      <c r="M38" s="25">
        <f>+M20+M36</f>
        <v>723.12600000000009</v>
      </c>
      <c r="N38" s="25">
        <f>+N20+N36</f>
        <v>699.91199999999992</v>
      </c>
      <c r="O38" s="25">
        <f>+O20+O36</f>
        <v>663.2940000000001</v>
      </c>
      <c r="P38" s="25">
        <f>+P20+P36</f>
        <v>637.82999999999981</v>
      </c>
      <c r="Q38" s="25">
        <f>+Q20+Q36</f>
        <v>611.38400000000001</v>
      </c>
      <c r="R38" s="25">
        <f>+R20+R36</f>
        <v>606.58600000000013</v>
      </c>
      <c r="S38" s="26">
        <f>+S20+S36</f>
        <v>590.96900000000005</v>
      </c>
      <c r="T38" s="32">
        <f>+AVERAGE(B38:S38)</f>
        <v>729.45150000000001</v>
      </c>
    </row>
    <row r="40" spans="1:20" x14ac:dyDescent="0.25">
      <c r="A40" t="s">
        <v>53</v>
      </c>
    </row>
    <row r="41" spans="1:20" x14ac:dyDescent="0.25">
      <c r="A41" t="s">
        <v>54</v>
      </c>
    </row>
    <row r="42" spans="1:20" x14ac:dyDescent="0.25">
      <c r="A42" t="s">
        <v>55</v>
      </c>
    </row>
    <row r="44" spans="1:20" x14ac:dyDescent="0.25">
      <c r="A44" t="s">
        <v>56</v>
      </c>
    </row>
  </sheetData>
  <sortState columnSort="1" ref="B1:S38">
    <sortCondition descending="1" ref="B38:S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2020-07-24T12:38:55Z</dcterms:created>
  <dcterms:modified xsi:type="dcterms:W3CDTF">2020-07-29T14:59:03Z</dcterms:modified>
</cp:coreProperties>
</file>